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e5426490ee1e9e/Documents/Little Thetford/Finance/"/>
    </mc:Choice>
  </mc:AlternateContent>
  <xr:revisionPtr revIDLastSave="0" documentId="8_{DC5EA3CB-68B5-40B7-B33A-14CEF1F239E7}" xr6:coauthVersionLast="47" xr6:coauthVersionMax="47" xr10:uidLastSave="{00000000-0000-0000-0000-000000000000}"/>
  <bookViews>
    <workbookView xWindow="-108" yWindow="-108" windowWidth="23256" windowHeight="12456" xr2:uid="{74D93948-5C38-B846-814E-1AF760BFB33F}"/>
  </bookViews>
  <sheets>
    <sheet name="L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2" l="1"/>
  <c r="D44" i="2"/>
  <c r="D14" i="2" s="1"/>
  <c r="D6" i="2" s="1"/>
  <c r="C44" i="2"/>
  <c r="B44" i="2"/>
  <c r="C14" i="2"/>
  <c r="B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tc={0EBE9646-372D-9449-9D35-1BB42F2A13D3}</author>
    <author>tc={5DE7DB9A-B367-304B-B31F-7B9B0565FF42}</author>
    <author>tc={5F7C89A1-45EC-134E-938A-3B17DB3746B7}</author>
    <author>tc={09D12E00-DC2E-934B-9CD9-C996DDAC51E8}</author>
  </authors>
  <commentList>
    <comment ref="D26" authorId="0" shapeId="0" xr:uid="{0EBE9646-372D-9449-9D35-1BB42F2A13D3}">
      <text>
        <t>[Threaded comment]
Your version of Excel allows you to read this threaded comment; however, any edits to it will get removed if the file is opened in a newer version of Excel. Learn more: https://go.microsoft.com/fwlink/?linkid=870924
Comment:
    CiLCA is £400, then there is registration with SLCC £410.  Add in a couple of Cllr Training at £75 each.  If they are worried about the cost of CiLCA - they could say that you have to repay the fees at a sliding reducing rate if you leave within 2 years.
I would put training in at £900</t>
      </text>
    </comment>
    <comment ref="D35" authorId="1" shapeId="0" xr:uid="{5DE7DB9A-B367-304B-B31F-7B9B0565FF42}">
      <text>
        <t>[Threaded comment]
Your version of Excel allows you to read this threaded comment; however, any edits to it will get removed if the file is opened in a newer version of Excel. Learn more: https://go.microsoft.com/fwlink/?linkid=870924
Comment:
    I would put something in here, just in case and it can be held over to 2023/24 as Earmarked Reserves if it is not used.</t>
      </text>
    </comment>
    <comment ref="D43" authorId="2" shapeId="0" xr:uid="{5F7C89A1-45EC-134E-938A-3B17DB3746B7}">
      <text>
        <t>[Threaded comment]
Your version of Excel allows you to read this threaded comment; however, any edits to it will get removed if the file is opened in a newer version of Excel. Learn more: https://go.microsoft.com/fwlink/?linkid=870924
Comment:
    You don’t need to budget for this if it is coming from Earmarked Reserves - your budget is for new money not money held (hopefully that makes sense)</t>
      </text>
    </comment>
    <comment ref="D44" authorId="3" shapeId="0" xr:uid="{09D12E00-DC2E-934B-9CD9-C996DDAC51E8}">
      <text>
        <t>[Threaded comment]
Your version of Excel allows you to read this threaded comment; however, any edits to it will get removed if the file is opened in a newer version of Excel. Learn more: https://go.microsoft.com/fwlink/?linkid=870924
Comment:
    I have taken out the CIL one (i.e. cell D43) as it is from Earmarked reserves (listed below)</t>
      </text>
    </comment>
  </commentList>
</comments>
</file>

<file path=xl/sharedStrings.xml><?xml version="1.0" encoding="utf-8"?>
<sst xmlns="http://schemas.openxmlformats.org/spreadsheetml/2006/main" count="60" uniqueCount="59">
  <si>
    <t xml:space="preserve">Little Thetford Parish Council </t>
  </si>
  <si>
    <t>Details</t>
  </si>
  <si>
    <t>Predicted Year End</t>
  </si>
  <si>
    <t>Income</t>
  </si>
  <si>
    <t>Precept</t>
  </si>
  <si>
    <t>Rent</t>
  </si>
  <si>
    <t>Interest</t>
  </si>
  <si>
    <t>Grants</t>
  </si>
  <si>
    <t>Donations</t>
  </si>
  <si>
    <t>Cemetery</t>
  </si>
  <si>
    <t>CiL</t>
  </si>
  <si>
    <t>Misc</t>
  </si>
  <si>
    <t>Total</t>
  </si>
  <si>
    <t>Expenditure</t>
  </si>
  <si>
    <t>Clerk's salary (gross)</t>
  </si>
  <si>
    <t>Clerk's expenses</t>
  </si>
  <si>
    <t>HMRC</t>
  </si>
  <si>
    <t>Office Allowance</t>
  </si>
  <si>
    <t>Staff Travel</t>
  </si>
  <si>
    <t>Stationery</t>
  </si>
  <si>
    <t>Postage</t>
  </si>
  <si>
    <t>Telephone</t>
  </si>
  <si>
    <t>Pension</t>
  </si>
  <si>
    <t>Training</t>
  </si>
  <si>
    <t>Hall Hire</t>
  </si>
  <si>
    <t>Audit</t>
  </si>
  <si>
    <t>Insurance</t>
  </si>
  <si>
    <t>Website</t>
  </si>
  <si>
    <t>Cemetery Caretaker</t>
  </si>
  <si>
    <t>Cemetery Expenses</t>
  </si>
  <si>
    <t>Payroll Expenses</t>
  </si>
  <si>
    <t>Professional Subscriptions</t>
  </si>
  <si>
    <t>Election Expenses</t>
  </si>
  <si>
    <t>Grasscutting Maintenance</t>
  </si>
  <si>
    <t>Playarea Maintenance</t>
  </si>
  <si>
    <t>Village Maintenance</t>
  </si>
  <si>
    <t>S137</t>
  </si>
  <si>
    <t>Chairman's Allowance</t>
  </si>
  <si>
    <t>Conservation Area</t>
  </si>
  <si>
    <t>Other</t>
  </si>
  <si>
    <t xml:space="preserve">Total </t>
  </si>
  <si>
    <t>NOTES</t>
  </si>
  <si>
    <t>Budget 2021-22</t>
  </si>
  <si>
    <t xml:space="preserve">Project (from CIL) </t>
  </si>
  <si>
    <t>as at 31st March 2022</t>
  </si>
  <si>
    <t>Budget 2022-23</t>
  </si>
  <si>
    <t>£40280 grant obtained in 2021/ Whole amount to be used on Playpark upgrade.</t>
  </si>
  <si>
    <t>Predicted year end- Village Maintance high due to tree work and emergency fencing. More tree work needed in 2022/23, as well as Tree Survey being due for completion.</t>
  </si>
  <si>
    <t>New Councillor training x5 and Clerk Cilca training will increase training costs in predicted end of year and 2022/23.</t>
  </si>
  <si>
    <t>Conservation Area- Increase in 2022/23 due to the hire of a machine four times a year to cut brambles.</t>
  </si>
  <si>
    <t>Project next year- resurface carpark using CIL money.</t>
  </si>
  <si>
    <t>New Clerk in place for 2021/22 so salary is now stable.</t>
  </si>
  <si>
    <t>Earmarked Reserves</t>
  </si>
  <si>
    <t>Playground Upgrade</t>
  </si>
  <si>
    <t>CIL</t>
  </si>
  <si>
    <t xml:space="preserve">S137 </t>
  </si>
  <si>
    <t>(if not spent before end March 22)</t>
  </si>
  <si>
    <t>General Reserves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</si>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</sst>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_-[$£-809]* #,##0.000_-;\-[$£-809]* #,##0.000_-;_-[$£-809]* &quot;-&quot;?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164" fontId="4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1" fillId="0" borderId="0" xfId="0" applyNumberFormat="1" applyFont="1"/>
    <xf numFmtId="0" fontId="0" fillId="0" borderId="0" xfId="0" applyAlignment="1">
      <alignment vertical="top"/>
    </xf>
    <xf numFmtId="165" fontId="0" fillId="0" borderId="0" xfId="0" applyNumberFormat="1"/>
    <xf numFmtId="164" fontId="7" fillId="0" borderId="0" xfId="0" applyNumberFormat="1" applyFont="1"/>
    <xf numFmtId="164" fontId="8" fillId="0" borderId="0" xfId="0" applyNumberFormat="1" applyFont="1"/>
    <xf numFmtId="164" fontId="8" fillId="0" borderId="1" xfId="0" applyNumberFormat="1" applyFont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E91EA243-D244-964B-81D9-4C1C11AAF43C}" userId="Microsoft Office Us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1-12-02T18:44:22.27" personId="{E91EA243-D244-964B-81D9-4C1C11AAF43C}" id="{0EBE9646-372D-9449-9D35-1BB42F2A13D3}">
    <text>CiLCA is £400, then there is registration with SLCC £410.  Add in a couple of Cllr Training at £75 each.  If they are worried about the cost of CiLCA - they could say that you have to repay the fees at a sliding reducing rate if you leave within 2 years.
I would put training in at £900</text>
  </threadedComment>
  <threadedComment ref="D35" dT="2021-12-02T18:45:23.65" personId="{E91EA243-D244-964B-81D9-4C1C11AAF43C}" id="{5DE7DB9A-B367-304B-B31F-7B9B0565FF42}">
    <text>I would put something in here, just in case and it can be held over to 2023/24 as Earmarked Reserves if it is not used.</text>
  </threadedComment>
  <threadedComment ref="D43" dT="2021-12-02T18:46:53.82" personId="{E91EA243-D244-964B-81D9-4C1C11AAF43C}" id="{5F7C89A1-45EC-134E-938A-3B17DB3746B7}">
    <text>You don’t need to budget for this if it is coming from Earmarked Reserves - your budget is for new money not money held (hopefully that makes sense)</text>
  </threadedComment>
  <threadedComment ref="D44" dT="2021-12-02T18:49:30.57" personId="{E91EA243-D244-964B-81D9-4C1C11AAF43C}" id="{09D12E00-DC2E-934B-9CD9-C996DDAC51E8}">
    <text>I have taken out the CIL one (i.e. cell D43) as it is from Earmarked reserves (listed below)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F37B-1470-9347-98F9-0EE795BBA9E1}">
  <dimension ref="A1:H60"/>
  <sheetViews>
    <sheetView tabSelected="1" workbookViewId="0">
      <selection activeCell="H8" sqref="H8"/>
    </sheetView>
  </sheetViews>
  <sheetFormatPr defaultColWidth="11" defaultRowHeight="15.6" x14ac:dyDescent="0.3"/>
  <cols>
    <col min="1" max="1" width="25.19921875" customWidth="1"/>
    <col min="2" max="2" width="18.69921875" style="8" bestFit="1" customWidth="1"/>
    <col min="3" max="3" width="21.69921875" style="8" bestFit="1" customWidth="1"/>
    <col min="4" max="4" width="18.69921875" style="8" bestFit="1" customWidth="1"/>
    <col min="6" max="6" width="14.796875" customWidth="1"/>
  </cols>
  <sheetData>
    <row r="1" spans="1:6" s="4" customFormat="1" ht="23.4" x14ac:dyDescent="0.45">
      <c r="A1" s="4" t="s">
        <v>0</v>
      </c>
      <c r="B1" s="6"/>
      <c r="C1" s="6"/>
      <c r="D1" s="6"/>
    </row>
    <row r="2" spans="1:6" s="4" customFormat="1" ht="23.4" x14ac:dyDescent="0.45">
      <c r="A2" s="4" t="s">
        <v>45</v>
      </c>
      <c r="B2" s="6"/>
      <c r="C2" s="6"/>
      <c r="D2" s="6"/>
    </row>
    <row r="4" spans="1:6" s="2" customFormat="1" ht="18" x14ac:dyDescent="0.35">
      <c r="A4" s="2" t="s">
        <v>1</v>
      </c>
      <c r="B4" s="7" t="s">
        <v>42</v>
      </c>
      <c r="C4" s="7" t="s">
        <v>2</v>
      </c>
      <c r="D4" s="7" t="s">
        <v>45</v>
      </c>
    </row>
    <row r="5" spans="1:6" x14ac:dyDescent="0.3">
      <c r="A5" s="1" t="s">
        <v>3</v>
      </c>
      <c r="C5" s="10" t="s">
        <v>44</v>
      </c>
    </row>
    <row r="6" spans="1:6" x14ac:dyDescent="0.3">
      <c r="A6" s="5" t="s">
        <v>4</v>
      </c>
      <c r="B6" s="8">
        <v>17250</v>
      </c>
      <c r="C6" s="17">
        <v>17250</v>
      </c>
      <c r="D6" s="8">
        <f>SUM(D14-(D7+D8+D9+D10+D11+D12+D13))</f>
        <v>17509</v>
      </c>
      <c r="E6" s="8"/>
      <c r="F6" s="15"/>
    </row>
    <row r="7" spans="1:6" x14ac:dyDescent="0.3">
      <c r="A7" s="5" t="s">
        <v>5</v>
      </c>
      <c r="B7" s="8">
        <v>1000</v>
      </c>
      <c r="C7" s="17">
        <v>800</v>
      </c>
      <c r="D7" s="8">
        <v>800</v>
      </c>
    </row>
    <row r="8" spans="1:6" x14ac:dyDescent="0.3">
      <c r="A8" s="5" t="s">
        <v>6</v>
      </c>
      <c r="B8" s="8">
        <v>0</v>
      </c>
      <c r="C8" s="16"/>
      <c r="D8" s="8">
        <v>0</v>
      </c>
    </row>
    <row r="9" spans="1:6" x14ac:dyDescent="0.3">
      <c r="A9" s="5" t="s">
        <v>7</v>
      </c>
      <c r="B9" s="8">
        <v>0</v>
      </c>
      <c r="C9" s="17">
        <v>40280</v>
      </c>
      <c r="D9" s="8">
        <v>0</v>
      </c>
    </row>
    <row r="10" spans="1:6" x14ac:dyDescent="0.3">
      <c r="A10" s="5" t="s">
        <v>8</v>
      </c>
      <c r="B10" s="8">
        <v>0</v>
      </c>
      <c r="C10" s="8">
        <v>850</v>
      </c>
      <c r="D10" s="8">
        <v>0</v>
      </c>
    </row>
    <row r="11" spans="1:6" x14ac:dyDescent="0.3">
      <c r="A11" s="5" t="s">
        <v>9</v>
      </c>
      <c r="B11" s="8">
        <v>250</v>
      </c>
      <c r="C11" s="8">
        <v>1400</v>
      </c>
      <c r="D11" s="8">
        <v>1000</v>
      </c>
    </row>
    <row r="12" spans="1:6" x14ac:dyDescent="0.3">
      <c r="A12" s="5" t="s">
        <v>10</v>
      </c>
      <c r="B12" s="8">
        <v>0</v>
      </c>
      <c r="C12" s="8">
        <v>5000</v>
      </c>
      <c r="D12" s="8">
        <v>5000</v>
      </c>
    </row>
    <row r="13" spans="1:6" x14ac:dyDescent="0.3">
      <c r="A13" s="5" t="s">
        <v>11</v>
      </c>
      <c r="B13" s="8">
        <v>0</v>
      </c>
      <c r="D13" s="8">
        <v>0</v>
      </c>
    </row>
    <row r="14" spans="1:6" ht="16.2" thickBot="1" x14ac:dyDescent="0.35">
      <c r="A14" s="1" t="s">
        <v>12</v>
      </c>
      <c r="B14" s="9">
        <f>SUM(B6:B13)</f>
        <v>18500</v>
      </c>
      <c r="C14" s="9">
        <f t="shared" ref="C14" si="0">SUM(C6:C13)</f>
        <v>65580</v>
      </c>
      <c r="D14" s="9">
        <f>D44</f>
        <v>24309</v>
      </c>
      <c r="E14" s="8"/>
    </row>
    <row r="15" spans="1:6" ht="16.2" thickTop="1" x14ac:dyDescent="0.3"/>
    <row r="16" spans="1:6" x14ac:dyDescent="0.3">
      <c r="A16" s="1" t="s">
        <v>13</v>
      </c>
      <c r="E16" s="8"/>
    </row>
    <row r="17" spans="1:4" x14ac:dyDescent="0.3">
      <c r="A17" s="5" t="s">
        <v>14</v>
      </c>
      <c r="B17" s="8">
        <v>6810</v>
      </c>
      <c r="C17" s="8">
        <v>6300</v>
      </c>
      <c r="D17" s="8">
        <v>7000</v>
      </c>
    </row>
    <row r="18" spans="1:4" x14ac:dyDescent="0.3">
      <c r="A18" s="5" t="s">
        <v>15</v>
      </c>
      <c r="B18" s="8">
        <v>50</v>
      </c>
    </row>
    <row r="19" spans="1:4" x14ac:dyDescent="0.3">
      <c r="A19" s="5" t="s">
        <v>16</v>
      </c>
      <c r="C19" s="8">
        <v>720</v>
      </c>
      <c r="D19" s="8">
        <v>750</v>
      </c>
    </row>
    <row r="20" spans="1:4" x14ac:dyDescent="0.3">
      <c r="A20" s="5" t="s">
        <v>17</v>
      </c>
      <c r="B20" s="8">
        <v>312</v>
      </c>
      <c r="C20" s="8">
        <v>0</v>
      </c>
    </row>
    <row r="21" spans="1:4" x14ac:dyDescent="0.3">
      <c r="A21" s="5" t="s">
        <v>18</v>
      </c>
      <c r="B21" s="8">
        <v>150</v>
      </c>
    </row>
    <row r="22" spans="1:4" x14ac:dyDescent="0.3">
      <c r="A22" s="5" t="s">
        <v>19</v>
      </c>
      <c r="B22" s="8">
        <v>60</v>
      </c>
      <c r="C22" s="8">
        <v>50</v>
      </c>
      <c r="D22" s="8">
        <v>50</v>
      </c>
    </row>
    <row r="23" spans="1:4" x14ac:dyDescent="0.3">
      <c r="A23" s="5" t="s">
        <v>20</v>
      </c>
      <c r="B23" s="8">
        <v>15</v>
      </c>
      <c r="C23" s="8">
        <v>10</v>
      </c>
      <c r="D23" s="8">
        <v>10</v>
      </c>
    </row>
    <row r="24" spans="1:4" x14ac:dyDescent="0.3">
      <c r="A24" s="5" t="s">
        <v>21</v>
      </c>
      <c r="B24" s="8">
        <v>125</v>
      </c>
      <c r="C24" s="8">
        <v>120</v>
      </c>
      <c r="D24" s="8">
        <v>120</v>
      </c>
    </row>
    <row r="25" spans="1:4" x14ac:dyDescent="0.3">
      <c r="A25" s="5" t="s">
        <v>22</v>
      </c>
      <c r="B25" s="8">
        <v>209</v>
      </c>
    </row>
    <row r="26" spans="1:4" x14ac:dyDescent="0.3">
      <c r="A26" s="5" t="s">
        <v>23</v>
      </c>
      <c r="B26" s="8">
        <v>350</v>
      </c>
      <c r="C26" s="8">
        <v>600</v>
      </c>
      <c r="D26" s="8">
        <v>900</v>
      </c>
    </row>
    <row r="27" spans="1:4" x14ac:dyDescent="0.3">
      <c r="A27" s="5" t="s">
        <v>24</v>
      </c>
      <c r="C27" s="8">
        <v>360</v>
      </c>
      <c r="D27" s="8">
        <v>540</v>
      </c>
    </row>
    <row r="28" spans="1:4" x14ac:dyDescent="0.3">
      <c r="A28" s="5" t="s">
        <v>25</v>
      </c>
      <c r="B28" s="8">
        <v>300</v>
      </c>
      <c r="C28" s="8">
        <v>415.42</v>
      </c>
      <c r="D28" s="8">
        <v>450</v>
      </c>
    </row>
    <row r="29" spans="1:4" x14ac:dyDescent="0.3">
      <c r="A29" s="5" t="s">
        <v>26</v>
      </c>
      <c r="B29" s="8">
        <v>500</v>
      </c>
      <c r="C29" s="8">
        <v>676.34</v>
      </c>
      <c r="D29" s="8">
        <v>750</v>
      </c>
    </row>
    <row r="30" spans="1:4" x14ac:dyDescent="0.3">
      <c r="A30" s="5" t="s">
        <v>27</v>
      </c>
      <c r="B30" s="8">
        <v>350</v>
      </c>
      <c r="C30" s="8">
        <v>415</v>
      </c>
      <c r="D30" s="8">
        <v>450</v>
      </c>
    </row>
    <row r="31" spans="1:4" x14ac:dyDescent="0.3">
      <c r="A31" s="5" t="s">
        <v>28</v>
      </c>
      <c r="B31" s="8">
        <v>1620</v>
      </c>
      <c r="C31" s="8">
        <v>1820</v>
      </c>
      <c r="D31" s="8">
        <v>1920</v>
      </c>
    </row>
    <row r="32" spans="1:4" x14ac:dyDescent="0.3">
      <c r="A32" s="5" t="s">
        <v>29</v>
      </c>
      <c r="B32" s="8">
        <v>200</v>
      </c>
      <c r="C32" s="8">
        <v>719</v>
      </c>
      <c r="D32" s="8">
        <v>750</v>
      </c>
    </row>
    <row r="33" spans="1:8" x14ac:dyDescent="0.3">
      <c r="A33" s="5" t="s">
        <v>30</v>
      </c>
      <c r="B33" s="8">
        <v>150</v>
      </c>
      <c r="C33" s="8">
        <v>195</v>
      </c>
      <c r="D33" s="8">
        <v>195</v>
      </c>
    </row>
    <row r="34" spans="1:8" x14ac:dyDescent="0.3">
      <c r="A34" s="5" t="s">
        <v>31</v>
      </c>
      <c r="B34" s="8">
        <v>750</v>
      </c>
      <c r="C34" s="8">
        <v>630.77</v>
      </c>
      <c r="D34" s="8">
        <v>650</v>
      </c>
    </row>
    <row r="35" spans="1:8" x14ac:dyDescent="0.3">
      <c r="A35" s="5" t="s">
        <v>32</v>
      </c>
      <c r="C35" s="8">
        <v>0</v>
      </c>
      <c r="D35" s="8">
        <v>500</v>
      </c>
    </row>
    <row r="36" spans="1:8" x14ac:dyDescent="0.3">
      <c r="A36" s="5" t="s">
        <v>33</v>
      </c>
      <c r="B36" s="8">
        <v>2300</v>
      </c>
      <c r="C36" s="8">
        <v>3497</v>
      </c>
      <c r="D36" s="8">
        <v>3500</v>
      </c>
    </row>
    <row r="37" spans="1:8" x14ac:dyDescent="0.3">
      <c r="A37" s="5" t="s">
        <v>34</v>
      </c>
      <c r="B37" s="8">
        <v>500</v>
      </c>
      <c r="C37" s="8">
        <v>196.5</v>
      </c>
      <c r="D37" s="8">
        <v>250</v>
      </c>
    </row>
    <row r="38" spans="1:8" x14ac:dyDescent="0.3">
      <c r="A38" s="5" t="s">
        <v>35</v>
      </c>
      <c r="B38" s="8">
        <v>1250</v>
      </c>
      <c r="C38" s="17">
        <v>15279</v>
      </c>
      <c r="D38" s="8">
        <v>3000</v>
      </c>
    </row>
    <row r="39" spans="1:8" x14ac:dyDescent="0.3">
      <c r="A39" s="5" t="s">
        <v>36</v>
      </c>
      <c r="B39" s="8">
        <v>500</v>
      </c>
      <c r="C39" s="16"/>
    </row>
    <row r="40" spans="1:8" x14ac:dyDescent="0.3">
      <c r="A40" s="5" t="s">
        <v>37</v>
      </c>
      <c r="C40" s="16"/>
      <c r="H40" s="8"/>
    </row>
    <row r="41" spans="1:8" x14ac:dyDescent="0.3">
      <c r="A41" s="5" t="s">
        <v>38</v>
      </c>
      <c r="B41" s="8">
        <v>1899</v>
      </c>
      <c r="C41" s="17">
        <v>813.64</v>
      </c>
      <c r="D41" s="8">
        <v>2024</v>
      </c>
      <c r="H41" s="8"/>
    </row>
    <row r="42" spans="1:8" x14ac:dyDescent="0.3">
      <c r="A42" s="5" t="s">
        <v>39</v>
      </c>
      <c r="B42" s="8">
        <v>100</v>
      </c>
      <c r="C42" s="17">
        <v>49856</v>
      </c>
      <c r="D42" s="8">
        <v>500</v>
      </c>
    </row>
    <row r="43" spans="1:8" x14ac:dyDescent="0.3">
      <c r="A43" s="5" t="s">
        <v>43</v>
      </c>
      <c r="B43" s="8">
        <v>0</v>
      </c>
      <c r="C43" s="17">
        <v>4000</v>
      </c>
      <c r="D43" s="8">
        <v>5000</v>
      </c>
    </row>
    <row r="44" spans="1:8" ht="16.2" thickBot="1" x14ac:dyDescent="0.35">
      <c r="A44" s="1" t="s">
        <v>40</v>
      </c>
      <c r="B44" s="9">
        <f>SUM(B17:B43)</f>
        <v>18500</v>
      </c>
      <c r="C44" s="18">
        <f>SUM(C17:C43)</f>
        <v>86673.67</v>
      </c>
      <c r="D44" s="9">
        <f>SUM(D17:D42)</f>
        <v>24309</v>
      </c>
    </row>
    <row r="45" spans="1:8" ht="16.2" thickTop="1" x14ac:dyDescent="0.3"/>
    <row r="47" spans="1:8" s="12" customFormat="1" ht="21" x14ac:dyDescent="0.4">
      <c r="A47" s="3" t="s">
        <v>41</v>
      </c>
      <c r="B47" s="11"/>
      <c r="C47" s="11"/>
      <c r="D47" s="11"/>
    </row>
    <row r="48" spans="1:8" s="14" customFormat="1" x14ac:dyDescent="0.3">
      <c r="A48" s="19" t="s">
        <v>51</v>
      </c>
      <c r="B48" s="19"/>
      <c r="C48" s="19"/>
      <c r="D48" s="19"/>
    </row>
    <row r="49" spans="1:4" s="14" customFormat="1" x14ac:dyDescent="0.3">
      <c r="A49" s="19" t="s">
        <v>46</v>
      </c>
      <c r="B49" s="19"/>
      <c r="C49" s="19"/>
      <c r="D49" s="19"/>
    </row>
    <row r="50" spans="1:4" s="14" customFormat="1" ht="33.450000000000003" customHeight="1" x14ac:dyDescent="0.3">
      <c r="A50" s="19" t="s">
        <v>47</v>
      </c>
      <c r="B50" s="19"/>
      <c r="C50" s="19"/>
      <c r="D50" s="19"/>
    </row>
    <row r="51" spans="1:4" s="14" customFormat="1" ht="37.049999999999997" customHeight="1" x14ac:dyDescent="0.3">
      <c r="A51" s="19" t="s">
        <v>49</v>
      </c>
      <c r="B51" s="19"/>
      <c r="C51" s="19"/>
      <c r="D51" s="19"/>
    </row>
    <row r="52" spans="1:4" s="14" customFormat="1" ht="37.049999999999997" customHeight="1" x14ac:dyDescent="0.3">
      <c r="A52" s="19" t="s">
        <v>48</v>
      </c>
      <c r="B52" s="19"/>
      <c r="C52" s="19"/>
      <c r="D52" s="19"/>
    </row>
    <row r="53" spans="1:4" s="14" customFormat="1" x14ac:dyDescent="0.3">
      <c r="A53" s="19" t="s">
        <v>50</v>
      </c>
      <c r="B53" s="19"/>
      <c r="C53" s="19"/>
      <c r="D53" s="19"/>
    </row>
    <row r="55" spans="1:4" s="1" customFormat="1" x14ac:dyDescent="0.3">
      <c r="A55" s="1" t="s">
        <v>52</v>
      </c>
      <c r="B55" s="13"/>
      <c r="C55" s="13"/>
      <c r="D55" s="13"/>
    </row>
    <row r="56" spans="1:4" x14ac:dyDescent="0.3">
      <c r="A56" t="s">
        <v>53</v>
      </c>
      <c r="B56" s="8">
        <v>40280</v>
      </c>
    </row>
    <row r="57" spans="1:4" x14ac:dyDescent="0.3">
      <c r="A57" t="s">
        <v>54</v>
      </c>
      <c r="B57" s="8">
        <v>5000</v>
      </c>
    </row>
    <row r="58" spans="1:4" x14ac:dyDescent="0.3">
      <c r="A58" t="s">
        <v>55</v>
      </c>
      <c r="B58" s="8">
        <v>500</v>
      </c>
      <c r="C58" s="8" t="s">
        <v>56</v>
      </c>
    </row>
    <row r="59" spans="1:4" x14ac:dyDescent="0.3">
      <c r="A59" t="s">
        <v>57</v>
      </c>
      <c r="B59" s="8" t="s">
        <v>58</v>
      </c>
    </row>
    <row r="60" spans="1:4" x14ac:dyDescent="0.3">
      <c r="B60" s="13">
        <f>SUM(B56:B58)</f>
        <v>45780</v>
      </c>
    </row>
  </sheetData>
  <mergeCells count="6">
    <mergeCell ref="A53:D53"/>
    <mergeCell ref="A48:D48"/>
    <mergeCell ref="A49:D49"/>
    <mergeCell ref="A50:D50"/>
    <mergeCell ref="A51:D51"/>
    <mergeCell ref="A52:D5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Little Thetford</cp:lastModifiedBy>
  <cp:revision/>
  <cp:lastPrinted>2021-11-15T11:22:01Z</cp:lastPrinted>
  <dcterms:created xsi:type="dcterms:W3CDTF">2019-12-08T14:46:09Z</dcterms:created>
  <dcterms:modified xsi:type="dcterms:W3CDTF">2022-05-12T09:17:48Z</dcterms:modified>
  <cp:category/>
  <cp:contentStatus/>
</cp:coreProperties>
</file>